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0" sheetId="1" r:id="rId1"/>
  </sheets>
  <definedNames>
    <definedName name="_xlnm.Print_Area" localSheetId="0">'звіт з 01.01.2020'!$A$1:$M$86</definedName>
  </definedNames>
  <calcPr fullCalcOnLoad="1"/>
</workbook>
</file>

<file path=xl/sharedStrings.xml><?xml version="1.0" encoding="utf-8"?>
<sst xmlns="http://schemas.openxmlformats.org/spreadsheetml/2006/main" count="167" uniqueCount="99">
  <si>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</si>
  <si>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</si>
  <si>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</si>
  <si>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</si>
  <si>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</si>
  <si>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</si>
  <si>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</si>
  <si>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</si>
  <si>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</si>
  <si>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</si>
  <si>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</si>
  <si>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</si>
  <si>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</si>
  <si>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</si>
  <si>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</si>
  <si>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</si>
  <si>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</si>
  <si>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</si>
  <si>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</si>
  <si>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</si>
  <si>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</si>
  <si>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</si>
  <si>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</si>
  <si>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</si>
  <si>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</si>
  <si>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</si>
  <si>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</si>
  <si>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</si>
  <si>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</si>
  <si>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</si>
  <si>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</si>
  <si>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</si>
  <si>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</si>
  <si>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</si>
  <si>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</si>
  <si>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</si>
  <si>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</si>
  <si>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</si>
  <si>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</si>
  <si>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</si>
  <si>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</si>
  <si>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</si>
  <si>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</si>
  <si>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</si>
  <si>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</si>
  <si>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</si>
  <si>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розрахунок</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</si>
  <si>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</si>
  <si>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</si>
  <si>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</si>
  <si>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</si>
  <si>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</si>
  <si>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Голова районної державної адміністрації</t>
  </si>
  <si>
    <t>Тарас МОЛОЧКО</t>
  </si>
  <si>
    <t xml:space="preserve">Начальник фінансового відділу районної державної адміністрації </t>
  </si>
  <si>
    <t>Дар'я БИКОВА</t>
  </si>
  <si>
    <t>про виконання паспорта бюджетної програми місцевого бюджету на 2020 рік</t>
  </si>
  <si>
    <t>відс.</t>
  </si>
  <si>
    <t>календарний план</t>
  </si>
  <si>
    <t>осіб</t>
  </si>
  <si>
    <t>Новгород-Сіверський територіальний центр соціального обслуговування (надання соціальних послуг) Новгород-Сіверської районної ради Чернігівської області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</si>
  <si>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</si>
  <si>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33460839</t>
  </si>
  <si>
    <t>0213104</t>
  </si>
  <si>
    <t>3104</t>
  </si>
  <si>
    <t xml:space="preserve">Надання громадянам соціальних гарантій встановлених законами та іншими нормативно-правовими актами </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</si>
  <si>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</si>
  <si>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 xml:space="preserve">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 </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</si>
  <si>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</si>
  <si>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 xml:space="preserve">Забезпечення збереження енергоресурсів </t>
  </si>
  <si>
    <t>Забезпечення виконання Національної програми інформатизації</t>
  </si>
  <si>
    <t>кількість установ</t>
  </si>
  <si>
    <t>кількість відділень</t>
  </si>
  <si>
    <t>у тому числі кількість 
стаціонарних відділень постійного та тимчасового проживання</t>
  </si>
  <si>
    <t>кількість штатних одиниць персоналу</t>
  </si>
  <si>
    <t>у тому числі спеціалістів</t>
  </si>
  <si>
    <t>середній медичний перпонал</t>
  </si>
  <si>
    <t>молодший медичний персонал</t>
  </si>
  <si>
    <t>інші</t>
  </si>
  <si>
    <t>од.</t>
  </si>
  <si>
    <t>штатний розпис</t>
  </si>
  <si>
    <t>звітність установ</t>
  </si>
  <si>
    <t>кількість ліжок у стаціонарних відділеннях постійного та тимчасового проживання</t>
  </si>
  <si>
    <t>у тому числі з V групою рухової активності</t>
  </si>
  <si>
    <t>чисельність осіб, забезпечених соціальним обслуговуванням (наданням соціальних послуг)</t>
  </si>
  <si>
    <t xml:space="preserve"> середні витрати на соціальне обслуговування (надання соціальних послуг) 1 чоловіка у стаціонарному відділенні постійного та тимчасового проживання</t>
  </si>
  <si>
    <t>грн/рік</t>
  </si>
  <si>
    <t>середні витрати на соціальне обслуговування (надання соціальних послуг) 1 жінки у стаціонарному відділенні постійного та тимчасового проживання</t>
  </si>
  <si>
    <t>середні витрати на соціальне обслуговування (надання соціальних послуг) 1 чоловіка  територіальним центром, за винятком стаціонарних відділень</t>
  </si>
  <si>
    <t xml:space="preserve"> середні витрати на соціальне обслуговування (надання соціальних послуг) 1 жінки територіальним центром, за винятком стаціонарних відділень</t>
  </si>
  <si>
    <t>чисельність обслуговуваних на 1 штатну одиницю професіонала, фахівця та робітника, які надають соціальні послуги</t>
  </si>
  <si>
    <t>відсоток осіб, охоплених соціальним обслуговуванням, до загальної чисельності осіб, які потребують соціальних послуг</t>
  </si>
  <si>
    <t>Розбіжностей немає</t>
  </si>
  <si>
    <t>Чисельність осіб, забезпечених соціальним обслуговуванням (наданням соціальних послуг) збільшилась у зв'язку з необхідністю надання соціальних послуг зазначеним особам.</t>
  </si>
  <si>
    <t>Відхилення фактичних показників від планових за результатами 2020 року  на соціальне обслуговування (надання соціальних послуг) 1 особи у стаціонарному відділенні постійного та тимчасового проживання обумовлено зміною цінової політики.</t>
  </si>
  <si>
    <t>Розбіжності між фактичними та затвердженими результативними показниками відсутні.</t>
  </si>
  <si>
    <t>Річні плани майже були виконані. Чисельність осіб, забезпечених соціальним обслуговуванням (наданням соціальних послуг) збільшилась, що привело до зменшення середніх витрат на обслуговування (надання соціальних послуг) однієї особи територіальним центром, за винятком стаціонарних відділень. Середні витрати на соціальне  обслуговування (надання соціальних послуг) однієї особи у стаціонарному відділенні постійного та тимчасового проживання збільшились у зв'язку зі зміною цінової політики.</t>
  </si>
  <si>
    <t>Виконання бюджетної програми у 2020 році забезпечило реалізацію державної політики щодо надання громадянам соціальних гарантій встановлених законами та іншими нормативно-правовими актами . Мета програми щодо 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 досягнута. Громадяни, не здатні до самообслуговування у зв’язку з похилим віком, хворобою, інвалідністю, а також громадяни, які перебувають у складних життєвих обставинах забезпечувались соціальними послугами за місцем проживання.</t>
  </si>
  <si>
    <t>Відхилення фактичних показників від планових за результатами 2020 року обумовлено по загальному фонду економією коштів по енергоносіям, по спеціальному  фонду надходженнями у натуральній формі та залишками коштів на початок року.</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</si>
</sst>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b/>
      <sz val="14"/>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7"/>
      <color theme="1"/>
      <name val="Times New Roman"/>
      <family val="1"/>
    </font>
    <font>
      <b/>
      <sz val="14"/>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5">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5" fillId="0" borderId="10" xfId="0" applyFont="1" applyBorder="1" applyAlignment="1">
      <alignment horizontal="center" vertical="center" wrapText="1"/>
    </xf>
    <xf numFmtId="49" fontId="41" fillId="0" borderId="11" xfId="0" applyNumberFormat="1" applyFont="1" applyBorder="1" applyAlignment="1">
      <alignment horizontal="center" vertical="center"/>
    </xf>
    <xf numFmtId="49" fontId="41" fillId="0" borderId="11" xfId="0" applyNumberFormat="1" applyFont="1" applyBorder="1" applyAlignment="1">
      <alignment horizontal="center" wrapText="1"/>
    </xf>
    <xf numFmtId="0" fontId="42" fillId="0" borderId="12" xfId="0" applyFont="1" applyBorder="1" applyAlignment="1">
      <alignment vertical="top" wrapText="1"/>
    </xf>
    <xf numFmtId="0" fontId="44" fillId="0" borderId="11" xfId="0" applyFont="1" applyBorder="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2" fontId="41" fillId="0" borderId="10" xfId="0" applyNumberFormat="1" applyFont="1" applyBorder="1" applyAlignment="1">
      <alignment horizontal="center" vertical="center" wrapText="1"/>
    </xf>
    <xf numFmtId="0" fontId="45"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2" fillId="0" borderId="12" xfId="0" applyFont="1" applyBorder="1" applyAlignment="1">
      <alignment horizontal="center" vertical="top" wrapText="1"/>
    </xf>
    <xf numFmtId="0" fontId="44" fillId="0" borderId="11" xfId="0" applyFont="1" applyBorder="1" applyAlignment="1">
      <alignment horizontal="center" vertical="justify"/>
    </xf>
    <xf numFmtId="0" fontId="41" fillId="0" borderId="10" xfId="0" applyFont="1" applyBorder="1" applyAlignment="1">
      <alignment horizontal="center" vertical="center" wrapText="1"/>
    </xf>
    <xf numFmtId="0" fontId="47" fillId="0" borderId="0" xfId="0" applyFont="1" applyAlignment="1">
      <alignment horizontal="right" vertical="top" wrapText="1"/>
    </xf>
    <xf numFmtId="0" fontId="41" fillId="0" borderId="0" xfId="0" applyFont="1" applyAlignment="1">
      <alignment horizontal="center" vertical="center" wrapText="1"/>
    </xf>
    <xf numFmtId="0" fontId="44" fillId="0" borderId="11" xfId="0" applyFont="1" applyBorder="1" applyAlignment="1">
      <alignment horizontal="center"/>
    </xf>
    <xf numFmtId="49" fontId="44" fillId="0" borderId="11" xfId="0" applyNumberFormat="1" applyFont="1" applyBorder="1" applyAlignment="1">
      <alignment horizontal="center"/>
    </xf>
    <xf numFmtId="0" fontId="41" fillId="0" borderId="0" xfId="0" applyFont="1" applyBorder="1" applyAlignment="1">
      <alignment horizontal="center" vertical="center" wrapText="1"/>
    </xf>
    <xf numFmtId="0" fontId="48"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Alignment="1">
      <alignment vertical="center" wrapText="1"/>
    </xf>
    <xf numFmtId="0" fontId="41" fillId="0" borderId="13" xfId="0" applyFont="1" applyBorder="1" applyAlignment="1">
      <alignment horizontal="center" vertical="justify"/>
    </xf>
    <xf numFmtId="0" fontId="41" fillId="0" borderId="14" xfId="0" applyFont="1" applyBorder="1" applyAlignment="1">
      <alignment horizontal="center" vertical="justify"/>
    </xf>
    <xf numFmtId="0" fontId="41" fillId="0" borderId="15" xfId="0" applyFont="1" applyBorder="1" applyAlignment="1">
      <alignment horizontal="center" vertical="justify"/>
    </xf>
    <xf numFmtId="0" fontId="43" fillId="0" borderId="11" xfId="0" applyFont="1" applyBorder="1" applyAlignment="1">
      <alignment horizontal="center"/>
    </xf>
    <xf numFmtId="0" fontId="49" fillId="0" borderId="12" xfId="0" applyFont="1" applyBorder="1" applyAlignment="1">
      <alignment horizontal="center" vertical="top"/>
    </xf>
    <xf numFmtId="0" fontId="42" fillId="0" borderId="0" xfId="0" applyFont="1" applyBorder="1" applyAlignment="1">
      <alignment horizontal="center" vertical="top" wrapText="1"/>
    </xf>
    <xf numFmtId="0" fontId="44" fillId="0" borderId="1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6"/>
  <sheetViews>
    <sheetView tabSelected="1" view="pageBreakPreview" zoomScale="60" zoomScalePageLayoutView="0" workbookViewId="0" topLeftCell="A67">
      <selection activeCell="A35" sqref="A35:M35"/>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40" t="s">
        <v>41</v>
      </c>
      <c r="K1" s="40"/>
      <c r="L1" s="40"/>
      <c r="M1" s="40"/>
    </row>
    <row r="2" spans="10:13" ht="15.75">
      <c r="J2" s="40"/>
      <c r="K2" s="40"/>
      <c r="L2" s="40"/>
      <c r="M2" s="40"/>
    </row>
    <row r="3" spans="10:13" ht="9.75" customHeight="1">
      <c r="J3" s="40"/>
      <c r="K3" s="40"/>
      <c r="L3" s="40"/>
      <c r="M3" s="40"/>
    </row>
    <row r="4" spans="1:13" ht="18.75">
      <c r="A4" s="45" t="s">
        <v>15</v>
      </c>
      <c r="B4" s="45"/>
      <c r="C4" s="45"/>
      <c r="D4" s="45"/>
      <c r="E4" s="45"/>
      <c r="F4" s="45"/>
      <c r="G4" s="45"/>
      <c r="H4" s="45"/>
      <c r="I4" s="45"/>
      <c r="J4" s="45"/>
      <c r="K4" s="45"/>
      <c r="L4" s="45"/>
      <c r="M4" s="45"/>
    </row>
    <row r="5" spans="1:13" ht="34.5" customHeight="1">
      <c r="A5" s="45" t="s">
        <v>56</v>
      </c>
      <c r="B5" s="45"/>
      <c r="C5" s="45"/>
      <c r="D5" s="45"/>
      <c r="E5" s="45"/>
      <c r="F5" s="45"/>
      <c r="G5" s="45"/>
      <c r="H5" s="45"/>
      <c r="I5" s="45"/>
      <c r="J5" s="45"/>
      <c r="K5" s="45"/>
      <c r="L5" s="45"/>
      <c r="M5" s="45"/>
    </row>
    <row r="6" spans="1:13" ht="15.75">
      <c r="A6" s="41" t="s">
        <v>0</v>
      </c>
      <c r="B6" s="19" t="s">
        <v>42</v>
      </c>
      <c r="C6" s="11"/>
      <c r="D6" s="13"/>
      <c r="E6" s="42" t="s">
        <v>43</v>
      </c>
      <c r="F6" s="42"/>
      <c r="G6" s="42"/>
      <c r="H6" s="42"/>
      <c r="I6" s="42"/>
      <c r="J6" s="42"/>
      <c r="K6" s="22"/>
      <c r="L6" s="43" t="s">
        <v>49</v>
      </c>
      <c r="M6" s="43"/>
    </row>
    <row r="7" spans="1:13" ht="15" customHeight="1">
      <c r="A7" s="41"/>
      <c r="B7" s="10" t="s">
        <v>44</v>
      </c>
      <c r="C7" s="11"/>
      <c r="D7"/>
      <c r="E7" s="37" t="s">
        <v>14</v>
      </c>
      <c r="F7" s="37"/>
      <c r="G7" s="37"/>
      <c r="H7" s="37"/>
      <c r="I7" s="37"/>
      <c r="J7" s="37"/>
      <c r="K7" s="21"/>
      <c r="L7" s="37" t="s">
        <v>47</v>
      </c>
      <c r="M7" s="37"/>
    </row>
    <row r="8" spans="1:13" ht="31.5" customHeight="1">
      <c r="A8" s="41" t="s">
        <v>1</v>
      </c>
      <c r="B8" s="19" t="s">
        <v>45</v>
      </c>
      <c r="C8" s="11"/>
      <c r="D8" s="13"/>
      <c r="E8" s="38" t="s">
        <v>60</v>
      </c>
      <c r="F8" s="38"/>
      <c r="G8" s="38"/>
      <c r="H8" s="38"/>
      <c r="I8" s="38"/>
      <c r="J8" s="38"/>
      <c r="K8" s="38"/>
      <c r="L8" s="43" t="s">
        <v>62</v>
      </c>
      <c r="M8" s="43"/>
    </row>
    <row r="9" spans="1:13" ht="15" customHeight="1">
      <c r="A9" s="41"/>
      <c r="B9" s="10" t="s">
        <v>44</v>
      </c>
      <c r="C9" s="11"/>
      <c r="D9"/>
      <c r="E9" s="37" t="s">
        <v>13</v>
      </c>
      <c r="F9" s="37"/>
      <c r="G9" s="37"/>
      <c r="H9" s="37"/>
      <c r="I9" s="37"/>
      <c r="J9" s="37"/>
      <c r="K9" s="21"/>
      <c r="L9" s="37" t="s">
        <v>47</v>
      </c>
      <c r="M9" s="37"/>
    </row>
    <row r="10" spans="1:13" ht="49.5" customHeight="1">
      <c r="A10" s="41" t="s">
        <v>2</v>
      </c>
      <c r="B10" s="20" t="s">
        <v>63</v>
      </c>
      <c r="C10" s="20" t="s">
        <v>64</v>
      </c>
      <c r="D10" s="13"/>
      <c r="E10" s="42">
        <v>1020</v>
      </c>
      <c r="F10" s="42"/>
      <c r="G10" s="38" t="s">
        <v>61</v>
      </c>
      <c r="H10" s="38"/>
      <c r="I10" s="38"/>
      <c r="J10" s="38"/>
      <c r="K10" s="38"/>
      <c r="L10" s="42">
        <v>25313200000</v>
      </c>
      <c r="M10" s="42"/>
    </row>
    <row r="11" spans="1:13" ht="26.25" customHeight="1">
      <c r="A11" s="41"/>
      <c r="B11" s="2" t="s">
        <v>44</v>
      </c>
      <c r="C11" s="2" t="s">
        <v>3</v>
      </c>
      <c r="D11"/>
      <c r="E11" s="37" t="s">
        <v>50</v>
      </c>
      <c r="F11" s="37"/>
      <c r="G11" s="37" t="s">
        <v>51</v>
      </c>
      <c r="H11" s="37"/>
      <c r="I11" s="37"/>
      <c r="J11" s="37"/>
      <c r="K11" s="37"/>
      <c r="L11" s="37" t="s">
        <v>48</v>
      </c>
      <c r="M11" s="37"/>
    </row>
    <row r="12" spans="1:13" ht="19.5" customHeight="1">
      <c r="A12" s="47" t="s">
        <v>27</v>
      </c>
      <c r="B12" s="47"/>
      <c r="C12" s="47"/>
      <c r="D12" s="47"/>
      <c r="E12" s="47"/>
      <c r="F12" s="47"/>
      <c r="G12" s="47"/>
      <c r="H12" s="47"/>
      <c r="I12" s="47"/>
      <c r="J12" s="47"/>
      <c r="K12" s="47"/>
      <c r="L12" s="47"/>
      <c r="M12" s="47"/>
    </row>
    <row r="13" ht="15.75">
      <c r="A13" s="1"/>
    </row>
    <row r="14" spans="1:13" ht="31.5">
      <c r="A14" s="4" t="s">
        <v>23</v>
      </c>
      <c r="B14" s="39" t="s">
        <v>24</v>
      </c>
      <c r="C14" s="39"/>
      <c r="D14" s="39"/>
      <c r="E14" s="39"/>
      <c r="F14" s="39"/>
      <c r="G14" s="39"/>
      <c r="H14" s="39"/>
      <c r="I14" s="39"/>
      <c r="J14" s="39"/>
      <c r="K14" s="39"/>
      <c r="L14" s="39"/>
      <c r="M14" s="39"/>
    </row>
    <row r="15" spans="1:13" ht="22.5" customHeight="1">
      <c r="A15" s="4">
        <v>1</v>
      </c>
      <c r="B15" s="39" t="s">
        <v>65</v>
      </c>
      <c r="C15" s="39"/>
      <c r="D15" s="39"/>
      <c r="E15" s="39"/>
      <c r="F15" s="39"/>
      <c r="G15" s="39"/>
      <c r="H15" s="39"/>
      <c r="I15" s="39"/>
      <c r="J15" s="39"/>
      <c r="K15" s="39"/>
      <c r="L15" s="39"/>
      <c r="M15" s="39"/>
    </row>
    <row r="16" ht="15.75">
      <c r="A16" s="1"/>
    </row>
    <row r="17" ht="15.75">
      <c r="A17" s="6" t="s">
        <v>28</v>
      </c>
    </row>
    <row r="18" spans="1:13" ht="31.5" customHeight="1">
      <c r="A18" s="46" t="s">
        <v>66</v>
      </c>
      <c r="B18" s="46"/>
      <c r="C18" s="46"/>
      <c r="D18" s="46"/>
      <c r="E18" s="46"/>
      <c r="F18" s="46"/>
      <c r="G18" s="46"/>
      <c r="H18" s="46"/>
      <c r="I18" s="46"/>
      <c r="J18" s="46"/>
      <c r="K18" s="46"/>
      <c r="L18" s="46"/>
      <c r="M18" s="46"/>
    </row>
    <row r="19" ht="15.75">
      <c r="A19" s="6" t="s">
        <v>29</v>
      </c>
    </row>
    <row r="20" ht="15.75">
      <c r="A20" s="1"/>
    </row>
    <row r="21" spans="1:13" ht="32.25" customHeight="1">
      <c r="A21" s="4" t="s">
        <v>23</v>
      </c>
      <c r="B21" s="39" t="s">
        <v>5</v>
      </c>
      <c r="C21" s="39"/>
      <c r="D21" s="39"/>
      <c r="E21" s="39"/>
      <c r="F21" s="39"/>
      <c r="G21" s="39"/>
      <c r="H21" s="39"/>
      <c r="I21" s="39"/>
      <c r="J21" s="39"/>
      <c r="K21" s="39"/>
      <c r="L21" s="39"/>
      <c r="M21" s="39"/>
    </row>
    <row r="22" spans="1:13" ht="29.25" customHeight="1">
      <c r="A22" s="4">
        <v>1</v>
      </c>
      <c r="B22" s="31" t="s">
        <v>67</v>
      </c>
      <c r="C22" s="32"/>
      <c r="D22" s="32"/>
      <c r="E22" s="32"/>
      <c r="F22" s="32"/>
      <c r="G22" s="32"/>
      <c r="H22" s="32"/>
      <c r="I22" s="32"/>
      <c r="J22" s="32"/>
      <c r="K22" s="32"/>
      <c r="L22" s="32"/>
      <c r="M22" s="33"/>
    </row>
    <row r="23" ht="15.75">
      <c r="A23" s="1"/>
    </row>
    <row r="24" ht="15.75">
      <c r="A24" s="6" t="s">
        <v>30</v>
      </c>
    </row>
    <row r="25" spans="2:12" ht="15.75" customHeight="1">
      <c r="B25" s="9"/>
      <c r="L25" s="9" t="s">
        <v>25</v>
      </c>
    </row>
    <row r="26" spans="1:26" ht="30" customHeight="1">
      <c r="A26" s="39" t="s">
        <v>23</v>
      </c>
      <c r="B26" s="39" t="s">
        <v>31</v>
      </c>
      <c r="C26" s="39"/>
      <c r="D26" s="39"/>
      <c r="E26" s="39" t="s">
        <v>16</v>
      </c>
      <c r="F26" s="39"/>
      <c r="G26" s="39"/>
      <c r="H26" s="39" t="s">
        <v>32</v>
      </c>
      <c r="I26" s="39"/>
      <c r="J26" s="39"/>
      <c r="K26" s="39" t="s">
        <v>17</v>
      </c>
      <c r="L26" s="39"/>
      <c r="M26" s="39"/>
      <c r="R26" s="44"/>
      <c r="S26" s="44"/>
      <c r="T26" s="44"/>
      <c r="U26" s="44"/>
      <c r="V26" s="44"/>
      <c r="W26" s="44"/>
      <c r="X26" s="44"/>
      <c r="Y26" s="44"/>
      <c r="Z26" s="44"/>
    </row>
    <row r="27" spans="1:26" ht="33" customHeight="1">
      <c r="A27" s="39"/>
      <c r="B27" s="39"/>
      <c r="C27" s="39"/>
      <c r="D27" s="39"/>
      <c r="E27" s="4" t="s">
        <v>18</v>
      </c>
      <c r="F27" s="4" t="s">
        <v>19</v>
      </c>
      <c r="G27" s="4" t="s">
        <v>20</v>
      </c>
      <c r="H27" s="4" t="s">
        <v>18</v>
      </c>
      <c r="I27" s="4" t="s">
        <v>19</v>
      </c>
      <c r="J27" s="4" t="s">
        <v>20</v>
      </c>
      <c r="K27" s="4" t="s">
        <v>18</v>
      </c>
      <c r="L27" s="4" t="s">
        <v>19</v>
      </c>
      <c r="M27" s="4" t="s">
        <v>20</v>
      </c>
      <c r="R27" s="7"/>
      <c r="S27" s="7"/>
      <c r="T27" s="7"/>
      <c r="U27" s="7"/>
      <c r="V27" s="7"/>
      <c r="W27" s="7"/>
      <c r="X27" s="7"/>
      <c r="Y27" s="7"/>
      <c r="Z27" s="7"/>
    </row>
    <row r="28" spans="1:26" ht="15.75">
      <c r="A28" s="4">
        <v>1</v>
      </c>
      <c r="B28" s="39">
        <v>2</v>
      </c>
      <c r="C28" s="39"/>
      <c r="D28" s="39"/>
      <c r="E28" s="4">
        <v>3</v>
      </c>
      <c r="F28" s="4">
        <v>4</v>
      </c>
      <c r="G28" s="4">
        <v>5</v>
      </c>
      <c r="H28" s="4">
        <v>6</v>
      </c>
      <c r="I28" s="4">
        <v>7</v>
      </c>
      <c r="J28" s="4">
        <v>8</v>
      </c>
      <c r="K28" s="4">
        <v>9</v>
      </c>
      <c r="L28" s="4">
        <v>10</v>
      </c>
      <c r="M28" s="4">
        <v>11</v>
      </c>
      <c r="R28" s="7"/>
      <c r="S28" s="7"/>
      <c r="T28" s="7"/>
      <c r="U28" s="7"/>
      <c r="V28" s="7"/>
      <c r="W28" s="7"/>
      <c r="X28" s="7"/>
      <c r="Y28" s="7"/>
      <c r="Z28" s="7"/>
    </row>
    <row r="29" spans="1:26" ht="93" customHeight="1">
      <c r="A29" s="4"/>
      <c r="B29" s="34" t="s">
        <v>68</v>
      </c>
      <c r="C29" s="35"/>
      <c r="D29" s="36"/>
      <c r="E29" s="4">
        <v>5744170</v>
      </c>
      <c r="F29" s="4">
        <v>414000</v>
      </c>
      <c r="G29" s="4">
        <f>E29+F29</f>
        <v>6158170</v>
      </c>
      <c r="H29" s="4">
        <v>5686351</v>
      </c>
      <c r="I29" s="4">
        <v>729044</v>
      </c>
      <c r="J29" s="4">
        <f>H29+I29</f>
        <v>6415395</v>
      </c>
      <c r="K29" s="4">
        <f aca="true" t="shared" si="0" ref="K29:L31">H29-E29</f>
        <v>-57819</v>
      </c>
      <c r="L29" s="14">
        <f t="shared" si="0"/>
        <v>315044</v>
      </c>
      <c r="M29" s="4">
        <f>K29+L29</f>
        <v>257225</v>
      </c>
      <c r="R29" s="7"/>
      <c r="S29" s="7"/>
      <c r="T29" s="7"/>
      <c r="U29" s="7"/>
      <c r="V29" s="7"/>
      <c r="W29" s="7"/>
      <c r="X29" s="7"/>
      <c r="Y29" s="7"/>
      <c r="Z29" s="7"/>
    </row>
    <row r="30" spans="1:26" ht="24.75" customHeight="1">
      <c r="A30" s="29"/>
      <c r="B30" s="31" t="s">
        <v>69</v>
      </c>
      <c r="C30" s="32"/>
      <c r="D30" s="33"/>
      <c r="E30" s="29">
        <v>317581</v>
      </c>
      <c r="F30" s="29">
        <v>0</v>
      </c>
      <c r="G30" s="29">
        <f>E30+F30</f>
        <v>317581</v>
      </c>
      <c r="H30" s="29">
        <v>274321</v>
      </c>
      <c r="I30" s="29">
        <v>0</v>
      </c>
      <c r="J30" s="30">
        <f>H30+I30</f>
        <v>274321</v>
      </c>
      <c r="K30" s="30">
        <f t="shared" si="0"/>
        <v>-43260</v>
      </c>
      <c r="L30" s="30">
        <f t="shared" si="0"/>
        <v>0</v>
      </c>
      <c r="M30" s="30">
        <f>K30+L30</f>
        <v>-43260</v>
      </c>
      <c r="R30" s="28"/>
      <c r="S30" s="28"/>
      <c r="T30" s="28"/>
      <c r="U30" s="28"/>
      <c r="V30" s="28"/>
      <c r="W30" s="28"/>
      <c r="X30" s="28"/>
      <c r="Y30" s="28"/>
      <c r="Z30" s="28"/>
    </row>
    <row r="31" spans="1:26" ht="33" customHeight="1">
      <c r="A31" s="29"/>
      <c r="B31" s="34" t="s">
        <v>70</v>
      </c>
      <c r="C31" s="35"/>
      <c r="D31" s="36"/>
      <c r="E31" s="29">
        <v>0</v>
      </c>
      <c r="F31" s="29">
        <v>36000</v>
      </c>
      <c r="G31" s="29">
        <f>E31+F31</f>
        <v>36000</v>
      </c>
      <c r="H31" s="29">
        <v>0</v>
      </c>
      <c r="I31" s="30">
        <v>36000</v>
      </c>
      <c r="J31" s="30">
        <f>H31+I31</f>
        <v>36000</v>
      </c>
      <c r="K31" s="30">
        <f t="shared" si="0"/>
        <v>0</v>
      </c>
      <c r="L31" s="30">
        <f t="shared" si="0"/>
        <v>0</v>
      </c>
      <c r="M31" s="30">
        <f>K31+L31</f>
        <v>0</v>
      </c>
      <c r="R31" s="28"/>
      <c r="S31" s="28"/>
      <c r="T31" s="28"/>
      <c r="U31" s="28"/>
      <c r="V31" s="28"/>
      <c r="W31" s="28"/>
      <c r="X31" s="28"/>
      <c r="Y31" s="28"/>
      <c r="Z31" s="28"/>
    </row>
    <row r="32" spans="1:26" ht="22.5" customHeight="1">
      <c r="A32" s="4"/>
      <c r="B32" s="39" t="s">
        <v>20</v>
      </c>
      <c r="C32" s="39"/>
      <c r="D32" s="39"/>
      <c r="E32" s="4">
        <f>SUM(E29:E31)</f>
        <v>6061751</v>
      </c>
      <c r="F32" s="29">
        <f>SUM(F29:F31)</f>
        <v>450000</v>
      </c>
      <c r="G32" s="29">
        <f>SUM(G29:G31)</f>
        <v>6511751</v>
      </c>
      <c r="H32" s="30">
        <f aca="true" t="shared" si="1" ref="H32:M32">SUM(H29:H31)</f>
        <v>5960672</v>
      </c>
      <c r="I32" s="30">
        <f t="shared" si="1"/>
        <v>765044</v>
      </c>
      <c r="J32" s="30">
        <f t="shared" si="1"/>
        <v>6725716</v>
      </c>
      <c r="K32" s="30">
        <f t="shared" si="1"/>
        <v>-101079</v>
      </c>
      <c r="L32" s="30">
        <f t="shared" si="1"/>
        <v>315044</v>
      </c>
      <c r="M32" s="30">
        <f t="shared" si="1"/>
        <v>213965</v>
      </c>
      <c r="R32" s="7"/>
      <c r="S32" s="7"/>
      <c r="T32" s="7"/>
      <c r="U32" s="7"/>
      <c r="V32" s="7"/>
      <c r="W32" s="7"/>
      <c r="X32" s="7"/>
      <c r="Y32" s="7"/>
      <c r="Z32" s="7"/>
    </row>
    <row r="33" spans="1:13" ht="32.25" customHeight="1">
      <c r="A33" s="31" t="s">
        <v>33</v>
      </c>
      <c r="B33" s="32"/>
      <c r="C33" s="32"/>
      <c r="D33" s="32"/>
      <c r="E33" s="32"/>
      <c r="F33" s="32"/>
      <c r="G33" s="32"/>
      <c r="H33" s="32"/>
      <c r="I33" s="32"/>
      <c r="J33" s="32"/>
      <c r="K33" s="32"/>
      <c r="L33" s="32"/>
      <c r="M33" s="33"/>
    </row>
    <row r="34" spans="1:13" ht="34.5" customHeight="1">
      <c r="A34" s="48" t="s">
        <v>98</v>
      </c>
      <c r="B34" s="49"/>
      <c r="C34" s="49"/>
      <c r="D34" s="49"/>
      <c r="E34" s="49"/>
      <c r="F34" s="49"/>
      <c r="G34" s="49"/>
      <c r="H34" s="49"/>
      <c r="I34" s="49"/>
      <c r="J34" s="49"/>
      <c r="K34" s="49"/>
      <c r="L34" s="49"/>
      <c r="M34" s="50"/>
    </row>
    <row r="35" spans="1:13" ht="33" customHeight="1">
      <c r="A35" s="46" t="s">
        <v>34</v>
      </c>
      <c r="B35" s="46"/>
      <c r="C35" s="46"/>
      <c r="D35" s="46"/>
      <c r="E35" s="46"/>
      <c r="F35" s="46"/>
      <c r="G35" s="46"/>
      <c r="H35" s="46"/>
      <c r="I35" s="46"/>
      <c r="J35" s="46"/>
      <c r="K35" s="46"/>
      <c r="L35" s="46"/>
      <c r="M35" s="46"/>
    </row>
    <row r="36" ht="15.75">
      <c r="K36" s="3" t="s">
        <v>25</v>
      </c>
    </row>
    <row r="37" ht="15.75">
      <c r="A37" s="1"/>
    </row>
    <row r="38" spans="1:13" ht="31.5" customHeight="1">
      <c r="A38" s="39" t="s">
        <v>4</v>
      </c>
      <c r="B38" s="39" t="s">
        <v>35</v>
      </c>
      <c r="C38" s="39"/>
      <c r="D38" s="39"/>
      <c r="E38" s="39" t="s">
        <v>16</v>
      </c>
      <c r="F38" s="39"/>
      <c r="G38" s="39"/>
      <c r="H38" s="39" t="s">
        <v>32</v>
      </c>
      <c r="I38" s="39"/>
      <c r="J38" s="39"/>
      <c r="K38" s="39" t="s">
        <v>17</v>
      </c>
      <c r="L38" s="39"/>
      <c r="M38" s="39"/>
    </row>
    <row r="39" spans="1:13" ht="33.75" customHeight="1">
      <c r="A39" s="39"/>
      <c r="B39" s="39"/>
      <c r="C39" s="39"/>
      <c r="D39" s="39"/>
      <c r="E39" s="4" t="s">
        <v>18</v>
      </c>
      <c r="F39" s="4" t="s">
        <v>19</v>
      </c>
      <c r="G39" s="4" t="s">
        <v>20</v>
      </c>
      <c r="H39" s="4" t="s">
        <v>18</v>
      </c>
      <c r="I39" s="4" t="s">
        <v>19</v>
      </c>
      <c r="J39" s="4" t="s">
        <v>20</v>
      </c>
      <c r="K39" s="4" t="s">
        <v>18</v>
      </c>
      <c r="L39" s="4" t="s">
        <v>19</v>
      </c>
      <c r="M39" s="4" t="s">
        <v>20</v>
      </c>
    </row>
    <row r="40" spans="1:13" ht="15.75">
      <c r="A40" s="4">
        <v>1</v>
      </c>
      <c r="B40" s="39">
        <v>2</v>
      </c>
      <c r="C40" s="39"/>
      <c r="D40" s="39"/>
      <c r="E40" s="4">
        <v>3</v>
      </c>
      <c r="F40" s="4">
        <v>4</v>
      </c>
      <c r="G40" s="4">
        <v>5</v>
      </c>
      <c r="H40" s="4">
        <v>6</v>
      </c>
      <c r="I40" s="4">
        <v>7</v>
      </c>
      <c r="J40" s="4">
        <v>8</v>
      </c>
      <c r="K40" s="4">
        <v>9</v>
      </c>
      <c r="L40" s="4">
        <v>10</v>
      </c>
      <c r="M40" s="4">
        <v>11</v>
      </c>
    </row>
    <row r="41" spans="1:13" ht="29.25" customHeight="1">
      <c r="A41" s="4"/>
      <c r="B41" s="39"/>
      <c r="C41" s="39"/>
      <c r="D41" s="39"/>
      <c r="E41" s="4"/>
      <c r="F41" s="14"/>
      <c r="G41" s="14"/>
      <c r="H41" s="14"/>
      <c r="I41" s="14"/>
      <c r="J41" s="14"/>
      <c r="K41" s="14"/>
      <c r="L41" s="14"/>
      <c r="M41" s="14"/>
    </row>
    <row r="42" ht="15.75">
      <c r="A42" s="1"/>
    </row>
    <row r="43" ht="15.75">
      <c r="A43" s="6" t="s">
        <v>36</v>
      </c>
    </row>
    <row r="44" ht="15.75">
      <c r="A44" s="1"/>
    </row>
    <row r="45" spans="1:13" ht="53.25" customHeight="1">
      <c r="A45" s="39" t="s">
        <v>4</v>
      </c>
      <c r="B45" s="39" t="s">
        <v>21</v>
      </c>
      <c r="C45" s="39" t="s">
        <v>6</v>
      </c>
      <c r="D45" s="39" t="s">
        <v>7</v>
      </c>
      <c r="E45" s="39" t="s">
        <v>16</v>
      </c>
      <c r="F45" s="39"/>
      <c r="G45" s="39"/>
      <c r="H45" s="39" t="s">
        <v>37</v>
      </c>
      <c r="I45" s="39"/>
      <c r="J45" s="39"/>
      <c r="K45" s="39" t="s">
        <v>17</v>
      </c>
      <c r="L45" s="39"/>
      <c r="M45" s="39"/>
    </row>
    <row r="46" spans="1:13" ht="30.75" customHeight="1">
      <c r="A46" s="39"/>
      <c r="B46" s="39"/>
      <c r="C46" s="39"/>
      <c r="D46" s="39"/>
      <c r="E46" s="4" t="s">
        <v>18</v>
      </c>
      <c r="F46" s="4" t="s">
        <v>19</v>
      </c>
      <c r="G46" s="4" t="s">
        <v>20</v>
      </c>
      <c r="H46" s="4" t="s">
        <v>18</v>
      </c>
      <c r="I46" s="4" t="s">
        <v>19</v>
      </c>
      <c r="J46" s="4" t="s">
        <v>20</v>
      </c>
      <c r="K46" s="4" t="s">
        <v>18</v>
      </c>
      <c r="L46" s="4" t="s">
        <v>19</v>
      </c>
      <c r="M46" s="4" t="s">
        <v>20</v>
      </c>
    </row>
    <row r="47" spans="1:13" ht="15.75">
      <c r="A47" s="4">
        <v>1</v>
      </c>
      <c r="B47" s="4">
        <v>2</v>
      </c>
      <c r="C47" s="4">
        <v>3</v>
      </c>
      <c r="D47" s="4">
        <v>4</v>
      </c>
      <c r="E47" s="4">
        <v>5</v>
      </c>
      <c r="F47" s="4">
        <v>6</v>
      </c>
      <c r="G47" s="4">
        <v>7</v>
      </c>
      <c r="H47" s="4">
        <v>8</v>
      </c>
      <c r="I47" s="4">
        <v>9</v>
      </c>
      <c r="J47" s="4">
        <v>10</v>
      </c>
      <c r="K47" s="4">
        <v>11</v>
      </c>
      <c r="L47" s="4">
        <v>12</v>
      </c>
      <c r="M47" s="4">
        <v>13</v>
      </c>
    </row>
    <row r="48" spans="1:13" ht="15.75">
      <c r="A48" s="4">
        <v>1</v>
      </c>
      <c r="B48" s="4" t="s">
        <v>8</v>
      </c>
      <c r="C48" s="4"/>
      <c r="D48" s="4"/>
      <c r="E48" s="4"/>
      <c r="F48" s="4"/>
      <c r="G48" s="4"/>
      <c r="H48" s="4"/>
      <c r="I48" s="4"/>
      <c r="J48" s="4"/>
      <c r="K48" s="4"/>
      <c r="L48" s="4"/>
      <c r="M48" s="4"/>
    </row>
    <row r="49" spans="1:13" ht="25.5">
      <c r="A49" s="29"/>
      <c r="B49" s="26" t="s">
        <v>71</v>
      </c>
      <c r="C49" s="29" t="s">
        <v>79</v>
      </c>
      <c r="D49" s="18" t="s">
        <v>81</v>
      </c>
      <c r="E49" s="29">
        <v>1</v>
      </c>
      <c r="F49" s="29">
        <v>0</v>
      </c>
      <c r="G49" s="29">
        <f>E49+F49</f>
        <v>1</v>
      </c>
      <c r="H49" s="29">
        <v>1</v>
      </c>
      <c r="I49" s="29">
        <v>0</v>
      </c>
      <c r="J49" s="29">
        <f>H49+I49</f>
        <v>1</v>
      </c>
      <c r="K49" s="29">
        <f>H49-E49</f>
        <v>0</v>
      </c>
      <c r="L49" s="29">
        <f>I49-F49</f>
        <v>0</v>
      </c>
      <c r="M49" s="29">
        <f>K49+L49</f>
        <v>0</v>
      </c>
    </row>
    <row r="50" spans="1:13" ht="25.5">
      <c r="A50" s="29"/>
      <c r="B50" s="26" t="s">
        <v>72</v>
      </c>
      <c r="C50" s="29" t="s">
        <v>79</v>
      </c>
      <c r="D50" s="18" t="s">
        <v>81</v>
      </c>
      <c r="E50" s="29">
        <v>2</v>
      </c>
      <c r="F50" s="29">
        <v>0</v>
      </c>
      <c r="G50" s="29">
        <f aca="true" t="shared" si="2" ref="G50:G56">E50+F50</f>
        <v>2</v>
      </c>
      <c r="H50" s="29">
        <v>2</v>
      </c>
      <c r="I50" s="29">
        <v>0</v>
      </c>
      <c r="J50" s="29">
        <f aca="true" t="shared" si="3" ref="J50:J56">H50+I50</f>
        <v>2</v>
      </c>
      <c r="K50" s="29">
        <f aca="true" t="shared" si="4" ref="K50:K56">H50-E50</f>
        <v>0</v>
      </c>
      <c r="L50" s="29">
        <f aca="true" t="shared" si="5" ref="L50:L56">I50-F50</f>
        <v>0</v>
      </c>
      <c r="M50" s="29">
        <f aca="true" t="shared" si="6" ref="M50:M56">K50+L50</f>
        <v>0</v>
      </c>
    </row>
    <row r="51" spans="1:13" ht="54" customHeight="1">
      <c r="A51" s="29"/>
      <c r="B51" s="26" t="s">
        <v>73</v>
      </c>
      <c r="C51" s="29" t="s">
        <v>79</v>
      </c>
      <c r="D51" s="18" t="s">
        <v>81</v>
      </c>
      <c r="E51" s="29">
        <v>1</v>
      </c>
      <c r="F51" s="29">
        <v>0</v>
      </c>
      <c r="G51" s="29">
        <f t="shared" si="2"/>
        <v>1</v>
      </c>
      <c r="H51" s="29">
        <v>1</v>
      </c>
      <c r="I51" s="29">
        <v>0</v>
      </c>
      <c r="J51" s="29">
        <f t="shared" si="3"/>
        <v>1</v>
      </c>
      <c r="K51" s="29">
        <f t="shared" si="4"/>
        <v>0</v>
      </c>
      <c r="L51" s="29">
        <f t="shared" si="5"/>
        <v>0</v>
      </c>
      <c r="M51" s="29">
        <f t="shared" si="6"/>
        <v>0</v>
      </c>
    </row>
    <row r="52" spans="1:13" ht="25.5">
      <c r="A52" s="29"/>
      <c r="B52" s="26" t="s">
        <v>74</v>
      </c>
      <c r="C52" s="29" t="s">
        <v>79</v>
      </c>
      <c r="D52" s="18" t="s">
        <v>80</v>
      </c>
      <c r="E52" s="29">
        <v>65.5</v>
      </c>
      <c r="F52" s="29">
        <v>5</v>
      </c>
      <c r="G52" s="29">
        <f t="shared" si="2"/>
        <v>70.5</v>
      </c>
      <c r="H52" s="29">
        <v>65.5</v>
      </c>
      <c r="I52" s="29">
        <v>5</v>
      </c>
      <c r="J52" s="29">
        <f t="shared" si="3"/>
        <v>70.5</v>
      </c>
      <c r="K52" s="29">
        <f t="shared" si="4"/>
        <v>0</v>
      </c>
      <c r="L52" s="29">
        <f t="shared" si="5"/>
        <v>0</v>
      </c>
      <c r="M52" s="29">
        <f t="shared" si="6"/>
        <v>0</v>
      </c>
    </row>
    <row r="53" spans="1:13" ht="25.5">
      <c r="A53" s="29"/>
      <c r="B53" s="26" t="s">
        <v>75</v>
      </c>
      <c r="C53" s="29" t="s">
        <v>79</v>
      </c>
      <c r="D53" s="18" t="s">
        <v>80</v>
      </c>
      <c r="E53" s="29">
        <v>5</v>
      </c>
      <c r="F53" s="29">
        <v>0</v>
      </c>
      <c r="G53" s="29">
        <f t="shared" si="2"/>
        <v>5</v>
      </c>
      <c r="H53" s="29">
        <v>5</v>
      </c>
      <c r="I53" s="29">
        <v>0</v>
      </c>
      <c r="J53" s="29">
        <f t="shared" si="3"/>
        <v>5</v>
      </c>
      <c r="K53" s="29">
        <f t="shared" si="4"/>
        <v>0</v>
      </c>
      <c r="L53" s="29">
        <f t="shared" si="5"/>
        <v>0</v>
      </c>
      <c r="M53" s="29">
        <f t="shared" si="6"/>
        <v>0</v>
      </c>
    </row>
    <row r="54" spans="1:13" ht="25.5">
      <c r="A54" s="29"/>
      <c r="B54" s="26" t="s">
        <v>76</v>
      </c>
      <c r="C54" s="29" t="s">
        <v>79</v>
      </c>
      <c r="D54" s="18" t="s">
        <v>80</v>
      </c>
      <c r="E54" s="29">
        <v>2</v>
      </c>
      <c r="F54" s="29">
        <v>0</v>
      </c>
      <c r="G54" s="29">
        <f t="shared" si="2"/>
        <v>2</v>
      </c>
      <c r="H54" s="29">
        <v>2</v>
      </c>
      <c r="I54" s="29">
        <v>0</v>
      </c>
      <c r="J54" s="29">
        <f t="shared" si="3"/>
        <v>2</v>
      </c>
      <c r="K54" s="29">
        <f t="shared" si="4"/>
        <v>0</v>
      </c>
      <c r="L54" s="29">
        <f t="shared" si="5"/>
        <v>0</v>
      </c>
      <c r="M54" s="29">
        <f t="shared" si="6"/>
        <v>0</v>
      </c>
    </row>
    <row r="55" spans="1:13" ht="25.5">
      <c r="A55" s="29"/>
      <c r="B55" s="26" t="s">
        <v>77</v>
      </c>
      <c r="C55" s="29" t="s">
        <v>79</v>
      </c>
      <c r="D55" s="18" t="s">
        <v>80</v>
      </c>
      <c r="E55" s="29">
        <v>5.5</v>
      </c>
      <c r="F55" s="29">
        <v>0</v>
      </c>
      <c r="G55" s="29">
        <f t="shared" si="2"/>
        <v>5.5</v>
      </c>
      <c r="H55" s="29">
        <v>5.5</v>
      </c>
      <c r="I55" s="29">
        <v>0</v>
      </c>
      <c r="J55" s="29">
        <f t="shared" si="3"/>
        <v>5.5</v>
      </c>
      <c r="K55" s="29">
        <f t="shared" si="4"/>
        <v>0</v>
      </c>
      <c r="L55" s="29">
        <f t="shared" si="5"/>
        <v>0</v>
      </c>
      <c r="M55" s="29">
        <f t="shared" si="6"/>
        <v>0</v>
      </c>
    </row>
    <row r="56" spans="1:13" ht="27.75" customHeight="1">
      <c r="A56" s="29"/>
      <c r="B56" s="26" t="s">
        <v>78</v>
      </c>
      <c r="C56" s="15" t="s">
        <v>79</v>
      </c>
      <c r="D56" s="18" t="s">
        <v>80</v>
      </c>
      <c r="E56" s="4">
        <v>58</v>
      </c>
      <c r="F56" s="14">
        <v>0</v>
      </c>
      <c r="G56" s="29">
        <f t="shared" si="2"/>
        <v>58</v>
      </c>
      <c r="H56" s="14">
        <v>58</v>
      </c>
      <c r="I56" s="14">
        <v>0</v>
      </c>
      <c r="J56" s="29">
        <f t="shared" si="3"/>
        <v>58</v>
      </c>
      <c r="K56" s="29">
        <f t="shared" si="4"/>
        <v>0</v>
      </c>
      <c r="L56" s="29">
        <f t="shared" si="5"/>
        <v>0</v>
      </c>
      <c r="M56" s="29">
        <f t="shared" si="6"/>
        <v>0</v>
      </c>
    </row>
    <row r="57" spans="1:13" ht="15.75">
      <c r="A57" s="39" t="s">
        <v>38</v>
      </c>
      <c r="B57" s="39"/>
      <c r="C57" s="39"/>
      <c r="D57" s="39"/>
      <c r="E57" s="39"/>
      <c r="F57" s="39"/>
      <c r="G57" s="39"/>
      <c r="H57" s="39"/>
      <c r="I57" s="39"/>
      <c r="J57" s="39"/>
      <c r="K57" s="39"/>
      <c r="L57" s="39"/>
      <c r="M57" s="39"/>
    </row>
    <row r="58" spans="1:13" ht="18" customHeight="1">
      <c r="A58" s="31" t="s">
        <v>92</v>
      </c>
      <c r="B58" s="32"/>
      <c r="C58" s="32"/>
      <c r="D58" s="32"/>
      <c r="E58" s="32"/>
      <c r="F58" s="32"/>
      <c r="G58" s="32"/>
      <c r="H58" s="32"/>
      <c r="I58" s="32"/>
      <c r="J58" s="32"/>
      <c r="K58" s="32"/>
      <c r="L58" s="32"/>
      <c r="M58" s="33"/>
    </row>
    <row r="59" spans="1:13" ht="15.75">
      <c r="A59" s="4">
        <v>2</v>
      </c>
      <c r="B59" s="4" t="s">
        <v>9</v>
      </c>
      <c r="C59" s="4"/>
      <c r="D59" s="4"/>
      <c r="E59" s="4"/>
      <c r="F59" s="4"/>
      <c r="G59" s="4"/>
      <c r="H59" s="4"/>
      <c r="I59" s="4"/>
      <c r="J59" s="4"/>
      <c r="K59" s="4"/>
      <c r="L59" s="4"/>
      <c r="M59" s="4"/>
    </row>
    <row r="60" spans="1:13" ht="54" customHeight="1">
      <c r="A60" s="23"/>
      <c r="B60" s="26" t="s">
        <v>82</v>
      </c>
      <c r="C60" s="18" t="s">
        <v>79</v>
      </c>
      <c r="D60" s="18" t="s">
        <v>81</v>
      </c>
      <c r="E60" s="23">
        <v>25</v>
      </c>
      <c r="F60" s="23">
        <v>0</v>
      </c>
      <c r="G60" s="23">
        <f>SUM(E60:F60)</f>
        <v>25</v>
      </c>
      <c r="H60" s="23">
        <v>25</v>
      </c>
      <c r="I60" s="23">
        <v>0</v>
      </c>
      <c r="J60" s="23">
        <f>SUM(H60:I60)</f>
        <v>25</v>
      </c>
      <c r="K60" s="24">
        <f aca="true" t="shared" si="7" ref="K60:L62">H60-E60</f>
        <v>0</v>
      </c>
      <c r="L60" s="24">
        <f t="shared" si="7"/>
        <v>0</v>
      </c>
      <c r="M60" s="24">
        <f>K60+L60</f>
        <v>0</v>
      </c>
    </row>
    <row r="61" spans="1:13" ht="25.5">
      <c r="A61" s="23"/>
      <c r="B61" s="26" t="s">
        <v>83</v>
      </c>
      <c r="C61" s="18" t="s">
        <v>59</v>
      </c>
      <c r="D61" s="18" t="s">
        <v>81</v>
      </c>
      <c r="E61" s="23">
        <v>1</v>
      </c>
      <c r="F61" s="23">
        <v>0</v>
      </c>
      <c r="G61" s="23">
        <f>SUM(E61:F61)</f>
        <v>1</v>
      </c>
      <c r="H61" s="23">
        <v>1</v>
      </c>
      <c r="I61" s="23">
        <v>0</v>
      </c>
      <c r="J61" s="23">
        <f>SUM(H61:I61)</f>
        <v>1</v>
      </c>
      <c r="K61" s="24">
        <f t="shared" si="7"/>
        <v>0</v>
      </c>
      <c r="L61" s="24">
        <f t="shared" si="7"/>
        <v>0</v>
      </c>
      <c r="M61" s="24">
        <f>K61+L61</f>
        <v>0</v>
      </c>
    </row>
    <row r="62" spans="1:13" ht="51.75" customHeight="1">
      <c r="A62" s="23"/>
      <c r="B62" s="26" t="s">
        <v>84</v>
      </c>
      <c r="C62" s="18" t="s">
        <v>59</v>
      </c>
      <c r="D62" s="18" t="s">
        <v>58</v>
      </c>
      <c r="E62" s="23">
        <v>416</v>
      </c>
      <c r="F62" s="23">
        <v>0</v>
      </c>
      <c r="G62" s="23">
        <f>SUM(E62:F62)</f>
        <v>416</v>
      </c>
      <c r="H62" s="23">
        <v>467</v>
      </c>
      <c r="I62" s="23">
        <v>0</v>
      </c>
      <c r="J62" s="23">
        <f>SUM(H62:I62)</f>
        <v>467</v>
      </c>
      <c r="K62" s="24">
        <f t="shared" si="7"/>
        <v>51</v>
      </c>
      <c r="L62" s="24">
        <f t="shared" si="7"/>
        <v>0</v>
      </c>
      <c r="M62" s="24">
        <f>K62+L62</f>
        <v>51</v>
      </c>
    </row>
    <row r="63" spans="1:13" ht="15.75">
      <c r="A63" s="39" t="s">
        <v>38</v>
      </c>
      <c r="B63" s="39"/>
      <c r="C63" s="39"/>
      <c r="D63" s="39"/>
      <c r="E63" s="39"/>
      <c r="F63" s="39"/>
      <c r="G63" s="39"/>
      <c r="H63" s="39"/>
      <c r="I63" s="39"/>
      <c r="J63" s="39"/>
      <c r="K63" s="39"/>
      <c r="L63" s="39"/>
      <c r="M63" s="39"/>
    </row>
    <row r="64" spans="1:13" ht="33.75" customHeight="1">
      <c r="A64" s="31" t="s">
        <v>93</v>
      </c>
      <c r="B64" s="32"/>
      <c r="C64" s="32"/>
      <c r="D64" s="32"/>
      <c r="E64" s="32"/>
      <c r="F64" s="32"/>
      <c r="G64" s="32"/>
      <c r="H64" s="32"/>
      <c r="I64" s="32"/>
      <c r="J64" s="32"/>
      <c r="K64" s="32"/>
      <c r="L64" s="32"/>
      <c r="M64" s="33"/>
    </row>
    <row r="65" spans="1:13" ht="18.75" customHeight="1">
      <c r="A65" s="12">
        <v>3</v>
      </c>
      <c r="B65" s="4" t="s">
        <v>10</v>
      </c>
      <c r="C65" s="4"/>
      <c r="D65" s="4"/>
      <c r="E65" s="4"/>
      <c r="F65" s="4"/>
      <c r="G65" s="4"/>
      <c r="H65" s="4"/>
      <c r="I65" s="4"/>
      <c r="J65" s="4"/>
      <c r="K65" s="4"/>
      <c r="L65" s="4"/>
      <c r="M65" s="4"/>
    </row>
    <row r="66" spans="1:13" ht="94.5" customHeight="1">
      <c r="A66" s="4"/>
      <c r="B66" s="17" t="s">
        <v>85</v>
      </c>
      <c r="C66" s="18" t="s">
        <v>86</v>
      </c>
      <c r="D66" s="18" t="s">
        <v>46</v>
      </c>
      <c r="E66" s="25">
        <v>93325</v>
      </c>
      <c r="F66" s="25">
        <v>11000</v>
      </c>
      <c r="G66" s="25">
        <f>SUM(E66:F66)</f>
        <v>104325</v>
      </c>
      <c r="H66" s="25">
        <v>101896</v>
      </c>
      <c r="I66" s="25">
        <v>11000</v>
      </c>
      <c r="J66" s="25">
        <f>SUM(H66:I66)</f>
        <v>112896</v>
      </c>
      <c r="K66" s="25">
        <f aca="true" t="shared" si="8" ref="K66:L70">H66-E66</f>
        <v>8571</v>
      </c>
      <c r="L66" s="25">
        <f t="shared" si="8"/>
        <v>0</v>
      </c>
      <c r="M66" s="25">
        <f>K66+L66</f>
        <v>8571</v>
      </c>
    </row>
    <row r="67" spans="1:13" ht="89.25" customHeight="1">
      <c r="A67" s="27"/>
      <c r="B67" s="17" t="s">
        <v>87</v>
      </c>
      <c r="C67" s="18" t="s">
        <v>86</v>
      </c>
      <c r="D67" s="18" t="s">
        <v>46</v>
      </c>
      <c r="E67" s="25">
        <v>93325</v>
      </c>
      <c r="F67" s="25">
        <v>11000</v>
      </c>
      <c r="G67" s="25">
        <f>SUM(E67:F67)</f>
        <v>104325</v>
      </c>
      <c r="H67" s="25">
        <v>101896</v>
      </c>
      <c r="I67" s="25">
        <v>11000</v>
      </c>
      <c r="J67" s="25">
        <f>SUM(H67:I67)</f>
        <v>112896</v>
      </c>
      <c r="K67" s="25">
        <f t="shared" si="8"/>
        <v>8571</v>
      </c>
      <c r="L67" s="25">
        <f t="shared" si="8"/>
        <v>0</v>
      </c>
      <c r="M67" s="25">
        <f>K67+L67</f>
        <v>8571</v>
      </c>
    </row>
    <row r="68" spans="1:13" ht="89.25" customHeight="1">
      <c r="A68" s="29"/>
      <c r="B68" s="17" t="s">
        <v>88</v>
      </c>
      <c r="C68" s="18" t="s">
        <v>86</v>
      </c>
      <c r="D68" s="18" t="s">
        <v>46</v>
      </c>
      <c r="E68" s="25">
        <v>9163</v>
      </c>
      <c r="F68" s="25">
        <v>220</v>
      </c>
      <c r="G68" s="25">
        <f>SUM(E68:F68)</f>
        <v>9383</v>
      </c>
      <c r="H68" s="25">
        <v>9163</v>
      </c>
      <c r="I68" s="25">
        <v>220</v>
      </c>
      <c r="J68" s="25">
        <f>SUM(H68:I68)</f>
        <v>9383</v>
      </c>
      <c r="K68" s="25">
        <f t="shared" si="8"/>
        <v>0</v>
      </c>
      <c r="L68" s="25">
        <f t="shared" si="8"/>
        <v>0</v>
      </c>
      <c r="M68" s="25">
        <f>K68+L68</f>
        <v>0</v>
      </c>
    </row>
    <row r="69" spans="1:13" ht="89.25" customHeight="1">
      <c r="A69" s="29"/>
      <c r="B69" s="17" t="s">
        <v>89</v>
      </c>
      <c r="C69" s="18" t="s">
        <v>86</v>
      </c>
      <c r="D69" s="18" t="s">
        <v>46</v>
      </c>
      <c r="E69" s="25">
        <v>9163</v>
      </c>
      <c r="F69" s="25">
        <v>220</v>
      </c>
      <c r="G69" s="25">
        <f>SUM(E69:F69)</f>
        <v>9383</v>
      </c>
      <c r="H69" s="25">
        <v>9163</v>
      </c>
      <c r="I69" s="25">
        <v>220</v>
      </c>
      <c r="J69" s="25">
        <f>SUM(H69:I69)</f>
        <v>9383</v>
      </c>
      <c r="K69" s="25">
        <f t="shared" si="8"/>
        <v>0</v>
      </c>
      <c r="L69" s="25">
        <f t="shared" si="8"/>
        <v>0</v>
      </c>
      <c r="M69" s="25">
        <f>K69+L69</f>
        <v>0</v>
      </c>
    </row>
    <row r="70" spans="1:13" ht="77.25" customHeight="1">
      <c r="A70" s="24"/>
      <c r="B70" s="17" t="s">
        <v>90</v>
      </c>
      <c r="C70" s="18" t="s">
        <v>59</v>
      </c>
      <c r="D70" s="18" t="s">
        <v>46</v>
      </c>
      <c r="E70" s="25">
        <v>8</v>
      </c>
      <c r="F70" s="25">
        <v>0</v>
      </c>
      <c r="G70" s="25">
        <f>SUM(E70:F70)</f>
        <v>8</v>
      </c>
      <c r="H70" s="25">
        <v>8</v>
      </c>
      <c r="I70" s="25">
        <v>0</v>
      </c>
      <c r="J70" s="25">
        <f>SUM(H70:I70)</f>
        <v>8</v>
      </c>
      <c r="K70" s="25">
        <f t="shared" si="8"/>
        <v>0</v>
      </c>
      <c r="L70" s="25">
        <f t="shared" si="8"/>
        <v>0</v>
      </c>
      <c r="M70" s="25">
        <f>K70+L70</f>
        <v>0</v>
      </c>
    </row>
    <row r="71" spans="1:13" ht="19.5" customHeight="1">
      <c r="A71" s="39" t="s">
        <v>38</v>
      </c>
      <c r="B71" s="39"/>
      <c r="C71" s="39"/>
      <c r="D71" s="39"/>
      <c r="E71" s="39"/>
      <c r="F71" s="39"/>
      <c r="G71" s="39"/>
      <c r="H71" s="39"/>
      <c r="I71" s="39"/>
      <c r="J71" s="39"/>
      <c r="K71" s="39"/>
      <c r="L71" s="39"/>
      <c r="M71" s="39"/>
    </row>
    <row r="72" spans="1:13" ht="32.25" customHeight="1">
      <c r="A72" s="31" t="s">
        <v>94</v>
      </c>
      <c r="B72" s="32"/>
      <c r="C72" s="32"/>
      <c r="D72" s="32"/>
      <c r="E72" s="32"/>
      <c r="F72" s="32"/>
      <c r="G72" s="32"/>
      <c r="H72" s="32"/>
      <c r="I72" s="32"/>
      <c r="J72" s="32"/>
      <c r="K72" s="32"/>
      <c r="L72" s="32"/>
      <c r="M72" s="33"/>
    </row>
    <row r="73" spans="1:13" ht="15.75">
      <c r="A73" s="4">
        <v>4</v>
      </c>
      <c r="B73" s="4" t="s">
        <v>11</v>
      </c>
      <c r="C73" s="4"/>
      <c r="D73" s="4"/>
      <c r="E73" s="4"/>
      <c r="F73" s="4"/>
      <c r="G73" s="4"/>
      <c r="H73" s="4"/>
      <c r="I73" s="4"/>
      <c r="J73" s="4"/>
      <c r="K73" s="4"/>
      <c r="L73" s="4"/>
      <c r="M73" s="4"/>
    </row>
    <row r="74" spans="1:13" ht="76.5">
      <c r="A74" s="24"/>
      <c r="B74" s="26" t="s">
        <v>91</v>
      </c>
      <c r="C74" s="24" t="s">
        <v>57</v>
      </c>
      <c r="D74" s="18" t="s">
        <v>46</v>
      </c>
      <c r="E74" s="24">
        <v>100</v>
      </c>
      <c r="F74" s="24">
        <v>0</v>
      </c>
      <c r="G74" s="24">
        <f>SUM(E74:F74)</f>
        <v>100</v>
      </c>
      <c r="H74" s="24">
        <v>100</v>
      </c>
      <c r="I74" s="24">
        <v>0</v>
      </c>
      <c r="J74" s="24">
        <f>SUM(H74:I74)</f>
        <v>100</v>
      </c>
      <c r="K74" s="24">
        <f>H74-E74</f>
        <v>0</v>
      </c>
      <c r="L74" s="24">
        <f>I74-F74</f>
        <v>0</v>
      </c>
      <c r="M74" s="24">
        <f>K74+L74</f>
        <v>0</v>
      </c>
    </row>
    <row r="75" spans="1:13" ht="15.75">
      <c r="A75" s="39" t="s">
        <v>38</v>
      </c>
      <c r="B75" s="39"/>
      <c r="C75" s="39"/>
      <c r="D75" s="39"/>
      <c r="E75" s="39"/>
      <c r="F75" s="39"/>
      <c r="G75" s="39"/>
      <c r="H75" s="39"/>
      <c r="I75" s="39"/>
      <c r="J75" s="39"/>
      <c r="K75" s="39"/>
      <c r="L75" s="39"/>
      <c r="M75" s="39"/>
    </row>
    <row r="76" spans="1:13" ht="18" customHeight="1">
      <c r="A76" s="31" t="s">
        <v>95</v>
      </c>
      <c r="B76" s="32"/>
      <c r="C76" s="32"/>
      <c r="D76" s="32"/>
      <c r="E76" s="32"/>
      <c r="F76" s="32"/>
      <c r="G76" s="32"/>
      <c r="H76" s="32"/>
      <c r="I76" s="32"/>
      <c r="J76" s="32"/>
      <c r="K76" s="32"/>
      <c r="L76" s="32"/>
      <c r="M76" s="33"/>
    </row>
    <row r="77" spans="1:13" ht="18" customHeight="1">
      <c r="A77" s="39" t="s">
        <v>22</v>
      </c>
      <c r="B77" s="39"/>
      <c r="C77" s="39"/>
      <c r="D77" s="39"/>
      <c r="E77" s="39"/>
      <c r="F77" s="39"/>
      <c r="G77" s="39"/>
      <c r="H77" s="39"/>
      <c r="I77" s="39"/>
      <c r="J77" s="39"/>
      <c r="K77" s="39"/>
      <c r="L77" s="39"/>
      <c r="M77" s="39"/>
    </row>
    <row r="78" spans="1:13" ht="65.25" customHeight="1">
      <c r="A78" s="48" t="s">
        <v>96</v>
      </c>
      <c r="B78" s="49"/>
      <c r="C78" s="49"/>
      <c r="D78" s="49"/>
      <c r="E78" s="49"/>
      <c r="F78" s="49"/>
      <c r="G78" s="49"/>
      <c r="H78" s="49"/>
      <c r="I78" s="49"/>
      <c r="J78" s="49"/>
      <c r="K78" s="49"/>
      <c r="L78" s="49"/>
      <c r="M78" s="50"/>
    </row>
    <row r="79" spans="1:4" ht="19.5" customHeight="1">
      <c r="A79" s="6" t="s">
        <v>39</v>
      </c>
      <c r="B79" s="6"/>
      <c r="C79" s="6"/>
      <c r="D79" s="6"/>
    </row>
    <row r="80" spans="1:13" ht="81.75" customHeight="1">
      <c r="A80" s="46" t="s">
        <v>97</v>
      </c>
      <c r="B80" s="46"/>
      <c r="C80" s="46"/>
      <c r="D80" s="46"/>
      <c r="E80" s="46"/>
      <c r="F80" s="46"/>
      <c r="G80" s="46"/>
      <c r="H80" s="46"/>
      <c r="I80" s="46"/>
      <c r="J80" s="46"/>
      <c r="K80" s="46"/>
      <c r="L80" s="46"/>
      <c r="M80" s="46"/>
    </row>
    <row r="81" spans="1:4" ht="19.5" customHeight="1">
      <c r="A81" s="8" t="s">
        <v>40</v>
      </c>
      <c r="B81" s="8"/>
      <c r="C81" s="8"/>
      <c r="D81" s="8"/>
    </row>
    <row r="82" spans="1:5" ht="15.75">
      <c r="A82" s="46" t="s">
        <v>52</v>
      </c>
      <c r="B82" s="46"/>
      <c r="C82" s="46"/>
      <c r="D82" s="46"/>
      <c r="E82" s="46"/>
    </row>
    <row r="83" spans="1:13" ht="15.75">
      <c r="A83" s="46"/>
      <c r="B83" s="46"/>
      <c r="C83" s="46"/>
      <c r="D83" s="46"/>
      <c r="E83" s="46"/>
      <c r="G83" s="51"/>
      <c r="H83" s="51"/>
      <c r="J83" s="54" t="s">
        <v>53</v>
      </c>
      <c r="K83" s="54"/>
      <c r="L83" s="54"/>
      <c r="M83" s="54"/>
    </row>
    <row r="84" spans="1:13" ht="15.75" customHeight="1">
      <c r="A84" s="16"/>
      <c r="B84" s="16"/>
      <c r="C84" s="16"/>
      <c r="D84" s="16"/>
      <c r="E84" s="16"/>
      <c r="G84" s="52" t="s">
        <v>12</v>
      </c>
      <c r="H84" s="52"/>
      <c r="J84" s="53" t="s">
        <v>26</v>
      </c>
      <c r="K84" s="53"/>
      <c r="L84" s="53"/>
      <c r="M84" s="53"/>
    </row>
    <row r="85" spans="1:13" ht="43.5" customHeight="1">
      <c r="A85" s="46" t="s">
        <v>54</v>
      </c>
      <c r="B85" s="46"/>
      <c r="C85" s="46"/>
      <c r="D85" s="46"/>
      <c r="E85" s="46"/>
      <c r="G85" s="51"/>
      <c r="H85" s="51"/>
      <c r="J85" s="54" t="s">
        <v>55</v>
      </c>
      <c r="K85" s="54"/>
      <c r="L85" s="54"/>
      <c r="M85" s="54"/>
    </row>
    <row r="86" spans="1:13" ht="15.75" customHeight="1">
      <c r="A86" s="46"/>
      <c r="B86" s="46"/>
      <c r="C86" s="46"/>
      <c r="D86" s="46"/>
      <c r="E86" s="46"/>
      <c r="G86" s="52" t="s">
        <v>12</v>
      </c>
      <c r="H86" s="52"/>
      <c r="J86" s="53" t="s">
        <v>26</v>
      </c>
      <c r="K86" s="53"/>
      <c r="L86" s="53"/>
      <c r="M86" s="53"/>
    </row>
  </sheetData>
  <sheetProtection/>
  <mergeCells count="77">
    <mergeCell ref="A64:M64"/>
    <mergeCell ref="G86:H86"/>
    <mergeCell ref="J84:M84"/>
    <mergeCell ref="J83:M83"/>
    <mergeCell ref="J85:M85"/>
    <mergeCell ref="J86:M86"/>
    <mergeCell ref="A76:M76"/>
    <mergeCell ref="A78:M78"/>
    <mergeCell ref="A80:M80"/>
    <mergeCell ref="A72:M72"/>
    <mergeCell ref="B40:D40"/>
    <mergeCell ref="B41:D41"/>
    <mergeCell ref="A82:E83"/>
    <mergeCell ref="A85:E86"/>
    <mergeCell ref="G83:H83"/>
    <mergeCell ref="G85:H85"/>
    <mergeCell ref="E45:G45"/>
    <mergeCell ref="H45:J45"/>
    <mergeCell ref="G84:H84"/>
    <mergeCell ref="A58:M58"/>
    <mergeCell ref="B32:D32"/>
    <mergeCell ref="A33:M33"/>
    <mergeCell ref="A35:M35"/>
    <mergeCell ref="B38:D39"/>
    <mergeCell ref="K38:M38"/>
    <mergeCell ref="A38:A39"/>
    <mergeCell ref="E38:G38"/>
    <mergeCell ref="H38:J38"/>
    <mergeCell ref="A34:M34"/>
    <mergeCell ref="B29:D29"/>
    <mergeCell ref="B26:D27"/>
    <mergeCell ref="A5:M5"/>
    <mergeCell ref="A6:A7"/>
    <mergeCell ref="A8:A9"/>
    <mergeCell ref="A12:M12"/>
    <mergeCell ref="B21:M21"/>
    <mergeCell ref="B22:M22"/>
    <mergeCell ref="A26:A27"/>
    <mergeCell ref="E6:J6"/>
    <mergeCell ref="K45:M45"/>
    <mergeCell ref="A57:M57"/>
    <mergeCell ref="A63:M63"/>
    <mergeCell ref="A71:M71"/>
    <mergeCell ref="A75:M75"/>
    <mergeCell ref="A77:M77"/>
    <mergeCell ref="A45:A46"/>
    <mergeCell ref="B45:B46"/>
    <mergeCell ref="C45:C46"/>
    <mergeCell ref="D45:D46"/>
    <mergeCell ref="R26:T26"/>
    <mergeCell ref="U26:W26"/>
    <mergeCell ref="X26:Z26"/>
    <mergeCell ref="B14:M14"/>
    <mergeCell ref="B15:M15"/>
    <mergeCell ref="A4:M4"/>
    <mergeCell ref="E26:G26"/>
    <mergeCell ref="H26:J26"/>
    <mergeCell ref="K26:M26"/>
    <mergeCell ref="A18:M18"/>
    <mergeCell ref="G11:K11"/>
    <mergeCell ref="J1:M3"/>
    <mergeCell ref="A10:A11"/>
    <mergeCell ref="L10:M10"/>
    <mergeCell ref="L8:M8"/>
    <mergeCell ref="L6:M6"/>
    <mergeCell ref="E11:F11"/>
    <mergeCell ref="E10:F10"/>
    <mergeCell ref="B30:D30"/>
    <mergeCell ref="B31:D31"/>
    <mergeCell ref="L7:M7"/>
    <mergeCell ref="L9:M9"/>
    <mergeCell ref="L11:M11"/>
    <mergeCell ref="E7:J7"/>
    <mergeCell ref="E9:J9"/>
    <mergeCell ref="G10:K10"/>
    <mergeCell ref="E8:K8"/>
    <mergeCell ref="B28:D28"/>
  </mergeCells>
  <printOptions/>
  <pageMargins left="0.35433070866141736" right="0.15748031496062992" top="0.35433070866141736" bottom="0.31496062992125984" header="0.31496062992125984" footer="0.31496062992125984"/>
  <pageSetup horizontalDpi="600" verticalDpi="600" orientation="landscape" paperSize="9" scale="75" r:id="rId1"/>
  <rowBreaks count="3" manualBreakCount="3">
    <brk id="30" max="12" man="1"/>
    <brk id="58" max="12" man="1"/>
    <brk id="7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2021-03-01T07:29:57Z</cp:lastPrinted>
  <dcterms:created xsi:type="dcterms:W3CDTF">2018-12-28T08:43:53Z</dcterms:created>
  <dcterms:modified xsi:type="dcterms:W3CDTF">2021-03-01T07:30:07Z</dcterms:modified>
  <cp:category/>
  <cp:version/>
  <cp:contentType/>
  <cp:contentStatus/>
</cp:coreProperties>
</file>